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<sst xmlns="http://schemas.openxmlformats.org/spreadsheetml/2006/main" count="49" uniqueCount="49">
  <si>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Сведения о стоимости работ по  содержанию и текущему ремонту дома              на 2014 год</t>
  </si>
  <si>
    <t>Адрес: ул. Костромская, 6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</si>
  <si>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</si>
  <si>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</si>
  <si>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</si>
  <si>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</si>
  <si>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</si>
  <si>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</si>
  <si>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</si>
  <si>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</si>
  <si>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</si>
  <si>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</si>
  <si>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</t>
  </si>
  <si>
    <t>1-2 этаж в рабочие дни, выше 2-го этажа 1 раз в месяц</t>
  </si>
  <si>
    <t>лестничные площадки и марши</t>
  </si>
  <si>
    <t>Уборка вспомогательных жилых помещений</t>
  </si>
  <si>
    <t>санузлы, помещения для умывания, коридоры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</si>
  <si>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</si>
  <si>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</si>
  <si>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</si>
  <si>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</si>
  <si>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этажах, санузлы, кухни, помещения для умывания, коридоры</t>
  </si>
  <si>
    <t>Ремонт и обслуживание сантехнического оборудования</t>
  </si>
  <si>
    <t>санузлы, кухни, помещения для умывания и места общего пользования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</si>
  <si>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</si>
  <si>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</si>
  <si>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</si>
  <si>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</si>
  <si>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</si>
  <si>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</si>
  <si>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</si>
  <si>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</si>
  <si>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</si>
  <si>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</si>
  <si>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</si>
  <si>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ежедневно</t>
  </si>
  <si>
    <t>контейнерная площадка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</si>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</sst>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32" sqref="D32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3.2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1.36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0.35</v>
      </c>
      <c r="E6" s="6" t="s">
        <v>13</v>
      </c>
      <c r="F6" s="6" t="s">
        <v>14</v>
      </c>
    </row>
    <row r="7" spans="1:6" ht="24.75">
      <c r="A7" s="6">
        <v>3</v>
      </c>
      <c r="B7" s="7" t="s">
        <v>15</v>
      </c>
      <c r="C7" s="8">
        <f>C8-C6-C5</f>
        <v>52548.1</v>
      </c>
      <c r="D7" s="8">
        <v>11.26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12.969999999999999</v>
      </c>
      <c r="E8" s="3"/>
      <c r="F8" s="3"/>
    </row>
    <row r="9" spans="1:6" ht="18.75" customHeight="1">
      <c r="A9" s="5" t="s">
        <v>18</v>
      </c>
      <c r="B9" s="5"/>
      <c r="C9" s="5"/>
      <c r="D9" s="5"/>
      <c r="E9" s="5"/>
      <c r="F9" s="5"/>
    </row>
    <row r="10" spans="1:6" ht="48.75">
      <c r="A10" s="6">
        <v>1</v>
      </c>
      <c r="B10" s="7" t="s">
        <v>19</v>
      </c>
      <c r="C10" s="8">
        <v>4150.12</v>
      </c>
      <c r="D10" s="8">
        <v>1.08</v>
      </c>
      <c r="E10" s="6" t="s">
        <v>20</v>
      </c>
      <c r="F10" s="6" t="s">
        <v>21</v>
      </c>
    </row>
    <row r="11" spans="1:6" ht="46.5" customHeight="1">
      <c r="A11" s="6">
        <v>2</v>
      </c>
      <c r="B11" s="7" t="s">
        <v>22</v>
      </c>
      <c r="C11" s="8">
        <v>10581.34</v>
      </c>
      <c r="D11" s="8">
        <v>3.28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3</v>
      </c>
      <c r="B12" s="7" t="s">
        <v>24</v>
      </c>
      <c r="C12" s="8">
        <f>C13-C11-C10</f>
        <v>12956.09</v>
      </c>
      <c r="D12" s="8">
        <v>2.95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7.3100000000000005</v>
      </c>
      <c r="E13" s="3"/>
      <c r="F13" s="3"/>
    </row>
    <row r="14" spans="1:6" ht="27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8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9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10</v>
      </c>
      <c r="B17" s="7" t="s">
        <v>32</v>
      </c>
      <c r="C17" s="8">
        <v>955.74</v>
      </c>
      <c r="D17" s="8">
        <v>0.4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11</v>
      </c>
      <c r="B18" s="7" t="s">
        <v>34</v>
      </c>
      <c r="C18" s="8">
        <v>10262.38</v>
      </c>
      <c r="D18" s="8">
        <v>2.49</v>
      </c>
      <c r="E18" s="6" t="s">
        <v>35</v>
      </c>
      <c r="F18" s="6" t="s">
        <v>36</v>
      </c>
    </row>
    <row r="19" spans="1:6" ht="24.75">
      <c r="A19" s="6">
        <v>12</v>
      </c>
      <c r="B19" s="7" t="s">
        <v>37</v>
      </c>
      <c r="C19" s="8">
        <v>494.43</v>
      </c>
      <c r="D19" s="8">
        <v>0.22</v>
      </c>
      <c r="E19" s="6" t="s">
        <v>38</v>
      </c>
      <c r="F19" s="6" t="str">
        <f>F18</f>
        <v>контейнерная площадка</v>
      </c>
    </row>
    <row r="20" spans="1:6" s="4" customFormat="1" ht="13.5">
      <c r="A20" s="3"/>
      <c r="B20" s="9" t="str">
        <f>B13</f>
        <v>Итого</v>
      </c>
      <c r="C20" s="10">
        <f>SUM(C15:C19)</f>
        <v>14413.56</v>
      </c>
      <c r="D20" s="10">
        <f>SUM(D15:D19)</f>
        <v>3.7600000000000007</v>
      </c>
      <c r="E20" s="3"/>
      <c r="F20" s="3"/>
    </row>
    <row r="21" spans="1:6" ht="22.5" customHeight="1">
      <c r="A21" s="5" t="s">
        <v>39</v>
      </c>
      <c r="B21" s="5"/>
      <c r="C21" s="5"/>
      <c r="D21" s="5"/>
      <c r="E21" s="5"/>
      <c r="F21" s="6"/>
    </row>
    <row r="22" spans="1:6" ht="13.5">
      <c r="A22" s="6">
        <v>13</v>
      </c>
      <c r="B22" s="6" t="s">
        <v>40</v>
      </c>
      <c r="C22" s="8">
        <v>30727.35</v>
      </c>
      <c r="D22" s="8">
        <v>7.39</v>
      </c>
      <c r="E22" s="6" t="str">
        <f>E5</f>
        <v>рабочие дни</v>
      </c>
      <c r="F22" s="6"/>
    </row>
    <row r="23" spans="1:6" ht="13.5">
      <c r="A23" s="6">
        <v>14</v>
      </c>
      <c r="B23" s="6" t="s">
        <v>41</v>
      </c>
      <c r="C23" s="8">
        <v>4400.98</v>
      </c>
      <c r="D23" s="8">
        <v>1.06</v>
      </c>
      <c r="E23" s="6" t="str">
        <f>E5</f>
        <v>рабочие дни</v>
      </c>
      <c r="F23" s="6"/>
    </row>
    <row r="24" spans="1:6" ht="24.75">
      <c r="A24" s="6">
        <v>15</v>
      </c>
      <c r="B24" s="6" t="s">
        <v>42</v>
      </c>
      <c r="C24" s="8">
        <v>12032.38</v>
      </c>
      <c r="D24" s="8">
        <v>2.9</v>
      </c>
      <c r="E24" s="6" t="str">
        <f>E23</f>
        <v>рабочие дни</v>
      </c>
      <c r="F24" s="6"/>
    </row>
    <row r="25" spans="1:6" s="4" customFormat="1" ht="13.5">
      <c r="A25" s="3"/>
      <c r="B25" s="9" t="str">
        <f>B20</f>
        <v>Итого</v>
      </c>
      <c r="C25" s="10">
        <f>SUM(C22:C24)</f>
        <v>47160.71</v>
      </c>
      <c r="D25" s="10">
        <f>SUM(D22:D24)</f>
        <v>11.35</v>
      </c>
      <c r="E25" s="3"/>
      <c r="F25" s="3"/>
    </row>
    <row r="26" spans="1:6" ht="13.5">
      <c r="A26" s="6">
        <v>16</v>
      </c>
      <c r="B26" s="6" t="s">
        <v>43</v>
      </c>
      <c r="C26" s="10">
        <v>9382.98</v>
      </c>
      <c r="D26" s="10">
        <v>2.48</v>
      </c>
      <c r="E26" s="6"/>
      <c r="F26" s="6"/>
    </row>
    <row r="27" spans="1:6" ht="21.75" customHeight="1">
      <c r="A27" s="5" t="s">
        <v>44</v>
      </c>
      <c r="B27" s="5"/>
      <c r="C27" s="5"/>
      <c r="D27" s="5"/>
      <c r="E27" s="5"/>
      <c r="F27" s="6"/>
    </row>
    <row r="28" spans="1:6" ht="13.5">
      <c r="A28" s="6">
        <v>17</v>
      </c>
      <c r="B28" s="6" t="s">
        <v>45</v>
      </c>
      <c r="C28" s="8">
        <v>8605.54</v>
      </c>
      <c r="D28" s="8">
        <v>2.26</v>
      </c>
      <c r="E28" s="6"/>
      <c r="F28" s="6"/>
    </row>
    <row r="29" spans="1:6" ht="13.5">
      <c r="A29" s="6">
        <v>18</v>
      </c>
      <c r="B29" s="6" t="s">
        <v>46</v>
      </c>
      <c r="C29" s="8">
        <v>5737.02</v>
      </c>
      <c r="D29" s="8">
        <v>1.51</v>
      </c>
      <c r="E29" s="6"/>
      <c r="F29" s="6"/>
    </row>
    <row r="30" spans="1:6" s="4" customFormat="1" ht="13.5">
      <c r="A30" s="3"/>
      <c r="B30" s="9" t="str">
        <f>B25</f>
        <v>Итого</v>
      </c>
      <c r="C30" s="10">
        <f>SUM(C28:C29)</f>
        <v>14342.560000000001</v>
      </c>
      <c r="D30" s="10">
        <f>SUM(D28:D29)</f>
        <v>3.7699999999999996</v>
      </c>
      <c r="E30" s="3"/>
      <c r="F30" s="3"/>
    </row>
    <row r="31" spans="1:6" s="14" customFormat="1" ht="24.75" customHeight="1">
      <c r="A31" s="11"/>
      <c r="B31" s="12" t="s">
        <v>47</v>
      </c>
      <c r="C31" s="13" t="e">
        <f>C8+C13+C20+C25+C26+C30+"C#ССЫЛ!"</f>
        <v>#NAME?</v>
      </c>
      <c r="D31" s="13">
        <f>D8+D13+D20+D25+D26+D30</f>
        <v>41.64</v>
      </c>
      <c r="E31" s="11"/>
      <c r="F31" s="11"/>
    </row>
    <row r="32" ht="13.5">
      <c r="A32" s="15" t="s">
        <v>48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1:E21"/>
    <mergeCell ref="A27:E27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2013-12-19T13:17:54Z</cp:lastPrinted>
  <dcterms:created xsi:type="dcterms:W3CDTF">2013-12-17T10:16:51Z</dcterms:created>
  <dcterms:modified xsi:type="dcterms:W3CDTF">2014-02-10T12:48:53Z</dcterms:modified>
  <cp:category/>
  <cp:version/>
  <cp:contentType/>
  <cp:contentStatus/>
  <cp:revision>6</cp:revision>
</cp:coreProperties>
</file>